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<sst xmlns="http://schemas.openxmlformats.org/spreadsheetml/2006/main" count="112" uniqueCount="59">
  <si>
    <t>Lp.</t>
  </si>
  <si>
    <t>Symbol
Grupy</t>
  </si>
  <si>
    <t>Wyszczególnienie</t>
  </si>
  <si>
    <t>Wartość majątku</t>
  </si>
  <si>
    <t>1.</t>
  </si>
  <si>
    <t>Grunty</t>
  </si>
  <si>
    <t>Brutto</t>
  </si>
  <si>
    <t>umorzenie</t>
  </si>
  <si>
    <t>netto</t>
  </si>
  <si>
    <t>Grunty - prawo wieczystego użytkowania</t>
  </si>
  <si>
    <t>RAZEM GRUNTY</t>
  </si>
  <si>
    <t>ŚRODKI TRWAŁE</t>
  </si>
  <si>
    <t>2.</t>
  </si>
  <si>
    <t>I</t>
  </si>
  <si>
    <t>Budynki i lokale</t>
  </si>
  <si>
    <t>3.</t>
  </si>
  <si>
    <t>II</t>
  </si>
  <si>
    <t>Obiekty inżynierii lądowej i wodnej</t>
  </si>
  <si>
    <t>4.</t>
  </si>
  <si>
    <t>III</t>
  </si>
  <si>
    <t>Kotły i maszyny energetyczne</t>
  </si>
  <si>
    <t>5.</t>
  </si>
  <si>
    <t>IV</t>
  </si>
  <si>
    <t>Maszyny, urządzenia
i aparaty ogólnego zastosowania</t>
  </si>
  <si>
    <t>6.</t>
  </si>
  <si>
    <t>V</t>
  </si>
  <si>
    <t>Specjalistyczne maszyny, urządzenia i aparaty</t>
  </si>
  <si>
    <t>7.</t>
  </si>
  <si>
    <t>VI</t>
  </si>
  <si>
    <t>Urządzenia techniczne</t>
  </si>
  <si>
    <t>8.</t>
  </si>
  <si>
    <t>VII</t>
  </si>
  <si>
    <t>Środki transportu</t>
  </si>
  <si>
    <t>9.</t>
  </si>
  <si>
    <t>VIII</t>
  </si>
  <si>
    <t>Narzędzia, przyrządy, ruchomości i wyposażenie</t>
  </si>
  <si>
    <t>RAZEM ŚRODKI TRWAŁE</t>
  </si>
  <si>
    <t>POZOSTAŁE ŚRODKI TRWAŁE</t>
  </si>
  <si>
    <t>10.</t>
  </si>
  <si>
    <t>Wyposażenie w użytkowaniu</t>
  </si>
  <si>
    <t>ZBIORY BIBLIOTECZNE</t>
  </si>
  <si>
    <t>11.</t>
  </si>
  <si>
    <t>Zbiory biblioteczne</t>
  </si>
  <si>
    <t>DOBRA KULTURY</t>
  </si>
  <si>
    <t>12.</t>
  </si>
  <si>
    <t>Dobra kultury</t>
  </si>
  <si>
    <t>WARTOŚCI NIEMATERIALNE I PRAWNE</t>
  </si>
  <si>
    <t>13.</t>
  </si>
  <si>
    <t>Wartości niematerialne i prawne</t>
  </si>
  <si>
    <t>DŁUGOTERMINOWE AKTYWA FINANSOWE</t>
  </si>
  <si>
    <t>14.</t>
  </si>
  <si>
    <t>Akcje, udziały, inne papiery i inne aktywa finansowe</t>
  </si>
  <si>
    <t>odpis aktualizujący</t>
  </si>
  <si>
    <t>ŚRODKI TRWAŁE W BUDOWIE</t>
  </si>
  <si>
    <t>15.</t>
  </si>
  <si>
    <t>Środki trwałe w budowie</t>
  </si>
  <si>
    <t>OGÓŁEM</t>
  </si>
  <si>
    <t>31.12.2015</t>
  </si>
  <si>
    <t>31.12.2016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</si>
</sst>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49">
      <selection activeCell="J11" sqref="J11"/>
    </sheetView>
  </sheetViews>
  <sheetFormatPr defaultColWidth="9.140625" defaultRowHeight="15"/>
  <cols>
    <col min="3" max="3" width="10.28125" style="0" customWidth="1"/>
    <col min="4" max="4" width="10.57421875" style="0" customWidth="1"/>
    <col min="5" max="5" width="11.28125" style="0" customWidth="1"/>
    <col min="6" max="6" width="11.421875" style="0" customWidth="1"/>
  </cols>
  <sheetData>
    <row r="1" spans="1:6" ht="15">
      <c r="A1" s="7" t="s">
        <v>0</v>
      </c>
      <c r="B1" s="31" t="s">
        <v>1</v>
      </c>
      <c r="C1" s="7" t="s">
        <v>2</v>
      </c>
      <c r="D1" s="7"/>
      <c r="E1" s="7" t="s">
        <v>3</v>
      </c>
      <c r="F1" s="7"/>
    </row>
    <row r="2" spans="1:6" ht="15">
      <c r="A2" s="7"/>
      <c r="B2" s="31"/>
      <c r="C2" s="7"/>
      <c r="D2" s="7"/>
      <c r="E2" s="1" t="s">
        <v>57</v>
      </c>
      <c r="F2" s="1" t="s">
        <v>58</v>
      </c>
    </row>
    <row r="3" spans="1:6" ht="15">
      <c r="A3" s="33" t="s">
        <v>4</v>
      </c>
      <c r="B3" s="7">
        <v>0</v>
      </c>
      <c r="C3" s="32" t="s">
        <v>5</v>
      </c>
      <c r="D3" s="2" t="s">
        <v>6</v>
      </c>
      <c r="E3" s="5">
        <v>0</v>
      </c>
      <c r="F3" s="5">
        <v>2331110.06</v>
      </c>
    </row>
    <row r="4" spans="1:6" ht="15">
      <c r="A4" s="33"/>
      <c r="B4" s="7"/>
      <c r="C4" s="32"/>
      <c r="D4" s="2" t="s">
        <v>7</v>
      </c>
      <c r="E4" s="5">
        <v>0</v>
      </c>
      <c r="F4" s="5">
        <v>0</v>
      </c>
    </row>
    <row r="5" spans="1:6" ht="15">
      <c r="A5" s="33"/>
      <c r="B5" s="7"/>
      <c r="C5" s="32"/>
      <c r="D5" s="2" t="s">
        <v>8</v>
      </c>
      <c r="E5" s="5">
        <v>0</v>
      </c>
      <c r="F5" s="5">
        <f>F3-F4</f>
        <v>2331110.06</v>
      </c>
    </row>
    <row r="6" spans="1:6" ht="15">
      <c r="A6" s="33"/>
      <c r="B6" s="7"/>
      <c r="C6" s="32" t="s">
        <v>9</v>
      </c>
      <c r="D6" s="2" t="s">
        <v>6</v>
      </c>
      <c r="E6" s="5">
        <v>0</v>
      </c>
      <c r="F6" s="5">
        <v>0</v>
      </c>
    </row>
    <row r="7" spans="1:6" ht="15">
      <c r="A7" s="33"/>
      <c r="B7" s="7"/>
      <c r="C7" s="32"/>
      <c r="D7" s="2" t="s">
        <v>7</v>
      </c>
      <c r="E7" s="5">
        <v>0</v>
      </c>
      <c r="F7" s="5">
        <v>0</v>
      </c>
    </row>
    <row r="8" spans="1:6" ht="15">
      <c r="A8" s="33"/>
      <c r="B8" s="7"/>
      <c r="C8" s="32"/>
      <c r="D8" s="2" t="s">
        <v>8</v>
      </c>
      <c r="E8" s="5">
        <v>0</v>
      </c>
      <c r="F8" s="5">
        <v>0</v>
      </c>
    </row>
    <row r="9" spans="1:6" ht="15">
      <c r="A9" s="7" t="s">
        <v>10</v>
      </c>
      <c r="B9" s="7"/>
      <c r="C9" s="7"/>
      <c r="D9" s="4" t="s">
        <v>6</v>
      </c>
      <c r="E9" s="5">
        <f>SUMIF($D$3:$D$8,"Brutto",E$3:E$8)</f>
        <v>0</v>
      </c>
      <c r="F9" s="5">
        <f>SUMIF($D$3:$D$8,"Brutto",F$3:F$8)</f>
        <v>2331110.06</v>
      </c>
    </row>
    <row r="10" spans="1:6" ht="15">
      <c r="A10" s="7"/>
      <c r="B10" s="7"/>
      <c r="C10" s="7"/>
      <c r="D10" s="4" t="s">
        <v>7</v>
      </c>
      <c r="E10" s="5">
        <f>SUMIF($D$3:$D$8,"umorzenie",E$3:E$8)</f>
        <v>0</v>
      </c>
      <c r="F10" s="5">
        <f>SUMIF($D$3:$D$8,"umorzenie",F$3:F$8)</f>
        <v>0</v>
      </c>
    </row>
    <row r="11" spans="1:6" ht="15">
      <c r="A11" s="7"/>
      <c r="B11" s="7"/>
      <c r="C11" s="7"/>
      <c r="D11" s="4" t="s">
        <v>8</v>
      </c>
      <c r="E11" s="5">
        <f>SUMIF($D$3:$D$8,"netto",E$3:E$8)</f>
        <v>0</v>
      </c>
      <c r="F11" s="5">
        <f>SUMIF($D$3:$D$8,"netto",F$3:F$8)</f>
        <v>2331110.06</v>
      </c>
    </row>
    <row r="12" spans="1:6" ht="15">
      <c r="A12" s="7" t="s">
        <v>11</v>
      </c>
      <c r="B12" s="7"/>
      <c r="C12" s="7"/>
      <c r="D12" s="7"/>
      <c r="E12" s="7"/>
      <c r="F12" s="7"/>
    </row>
    <row r="13" spans="1:6" ht="15">
      <c r="A13" s="33" t="s">
        <v>12</v>
      </c>
      <c r="B13" s="7" t="s">
        <v>13</v>
      </c>
      <c r="C13" s="32" t="s">
        <v>14</v>
      </c>
      <c r="D13" s="2" t="s">
        <v>6</v>
      </c>
      <c r="E13" s="5">
        <v>17610904.69</v>
      </c>
      <c r="F13" s="5">
        <v>18084838.98</v>
      </c>
    </row>
    <row r="14" spans="1:6" ht="15">
      <c r="A14" s="33"/>
      <c r="B14" s="7"/>
      <c r="C14" s="32"/>
      <c r="D14" s="2" t="s">
        <v>7</v>
      </c>
      <c r="E14" s="5">
        <v>5085051.77</v>
      </c>
      <c r="F14" s="5">
        <v>5527299.11</v>
      </c>
    </row>
    <row r="15" spans="1:6" ht="15">
      <c r="A15" s="33"/>
      <c r="B15" s="7"/>
      <c r="C15" s="32"/>
      <c r="D15" s="2" t="s">
        <v>8</v>
      </c>
      <c r="E15" s="5">
        <v>12525852.92</v>
      </c>
      <c r="F15" s="5">
        <f>F13-F14</f>
        <v>12557539.870000001</v>
      </c>
    </row>
    <row r="16" spans="1:6" ht="15">
      <c r="A16" s="10" t="s">
        <v>15</v>
      </c>
      <c r="B16" s="28" t="s">
        <v>16</v>
      </c>
      <c r="C16" s="25" t="s">
        <v>17</v>
      </c>
      <c r="D16" s="2" t="s">
        <v>6</v>
      </c>
      <c r="E16" s="5">
        <v>0</v>
      </c>
      <c r="F16" s="5">
        <v>0</v>
      </c>
    </row>
    <row r="17" spans="1:6" ht="15">
      <c r="A17" s="11"/>
      <c r="B17" s="29"/>
      <c r="C17" s="26"/>
      <c r="D17" s="2" t="s">
        <v>7</v>
      </c>
      <c r="E17" s="5">
        <v>0</v>
      </c>
      <c r="F17" s="5">
        <v>0</v>
      </c>
    </row>
    <row r="18" spans="1:6" ht="15">
      <c r="A18" s="12"/>
      <c r="B18" s="30"/>
      <c r="C18" s="27"/>
      <c r="D18" s="2" t="s">
        <v>8</v>
      </c>
      <c r="E18" s="5">
        <v>0</v>
      </c>
      <c r="F18" s="5">
        <v>0</v>
      </c>
    </row>
    <row r="19" spans="1:6" ht="15">
      <c r="A19" s="10" t="s">
        <v>18</v>
      </c>
      <c r="B19" s="28" t="s">
        <v>19</v>
      </c>
      <c r="C19" s="25" t="s">
        <v>20</v>
      </c>
      <c r="D19" s="2" t="s">
        <v>6</v>
      </c>
      <c r="E19" s="5">
        <v>0</v>
      </c>
      <c r="F19" s="5">
        <v>0</v>
      </c>
    </row>
    <row r="20" spans="1:6" ht="15">
      <c r="A20" s="11"/>
      <c r="B20" s="29"/>
      <c r="C20" s="26"/>
      <c r="D20" s="2" t="s">
        <v>7</v>
      </c>
      <c r="E20" s="5">
        <v>0</v>
      </c>
      <c r="F20" s="5">
        <v>0</v>
      </c>
    </row>
    <row r="21" spans="1:6" ht="15">
      <c r="A21" s="12"/>
      <c r="B21" s="30"/>
      <c r="C21" s="27"/>
      <c r="D21" s="2" t="s">
        <v>8</v>
      </c>
      <c r="E21" s="5">
        <v>0</v>
      </c>
      <c r="F21" s="5">
        <v>0</v>
      </c>
    </row>
    <row r="22" spans="1:6" ht="15">
      <c r="A22" s="10" t="s">
        <v>21</v>
      </c>
      <c r="B22" s="28" t="s">
        <v>22</v>
      </c>
      <c r="C22" s="25" t="s">
        <v>23</v>
      </c>
      <c r="D22" s="2" t="s">
        <v>6</v>
      </c>
      <c r="E22" s="5">
        <v>119740.26</v>
      </c>
      <c r="F22" s="5">
        <v>134259.17</v>
      </c>
    </row>
    <row r="23" spans="1:6" ht="15">
      <c r="A23" s="11"/>
      <c r="B23" s="29"/>
      <c r="C23" s="26"/>
      <c r="D23" s="2" t="s">
        <v>7</v>
      </c>
      <c r="E23" s="5">
        <v>93921.36</v>
      </c>
      <c r="F23" s="5">
        <v>96510.59</v>
      </c>
    </row>
    <row r="24" spans="1:6" ht="15">
      <c r="A24" s="12"/>
      <c r="B24" s="30"/>
      <c r="C24" s="27"/>
      <c r="D24" s="2" t="s">
        <v>8</v>
      </c>
      <c r="E24" s="5">
        <v>25818.9</v>
      </c>
      <c r="F24" s="5">
        <f>F22-F23</f>
        <v>37748.580000000016</v>
      </c>
    </row>
    <row r="25" spans="1:6" ht="15">
      <c r="A25" s="10" t="s">
        <v>24</v>
      </c>
      <c r="B25" s="28" t="s">
        <v>25</v>
      </c>
      <c r="C25" s="25" t="s">
        <v>26</v>
      </c>
      <c r="D25" s="2" t="s">
        <v>6</v>
      </c>
      <c r="E25" s="5">
        <v>37586.66</v>
      </c>
      <c r="F25" s="5">
        <v>43104.36</v>
      </c>
    </row>
    <row r="26" spans="1:6" ht="15">
      <c r="A26" s="11"/>
      <c r="B26" s="29"/>
      <c r="C26" s="26"/>
      <c r="D26" s="2" t="s">
        <v>7</v>
      </c>
      <c r="E26" s="5">
        <v>28084.36</v>
      </c>
      <c r="F26" s="5">
        <v>32069.54</v>
      </c>
    </row>
    <row r="27" spans="1:6" ht="15">
      <c r="A27" s="12"/>
      <c r="B27" s="30"/>
      <c r="C27" s="27"/>
      <c r="D27" s="2" t="s">
        <v>8</v>
      </c>
      <c r="E27" s="5">
        <v>9502.3</v>
      </c>
      <c r="F27" s="5">
        <f>F25-F26</f>
        <v>11034.82</v>
      </c>
    </row>
    <row r="28" spans="1:6" ht="15">
      <c r="A28" s="10" t="s">
        <v>27</v>
      </c>
      <c r="B28" s="28" t="s">
        <v>28</v>
      </c>
      <c r="C28" s="25" t="s">
        <v>29</v>
      </c>
      <c r="D28" s="2" t="s">
        <v>6</v>
      </c>
      <c r="E28" s="5">
        <v>8499.01</v>
      </c>
      <c r="F28" s="5">
        <v>8499.01</v>
      </c>
    </row>
    <row r="29" spans="1:6" ht="15">
      <c r="A29" s="11"/>
      <c r="B29" s="29"/>
      <c r="C29" s="26"/>
      <c r="D29" s="2" t="s">
        <v>7</v>
      </c>
      <c r="E29" s="5">
        <v>8499.01</v>
      </c>
      <c r="F29" s="5">
        <v>8499.01</v>
      </c>
    </row>
    <row r="30" spans="1:6" ht="15">
      <c r="A30" s="12"/>
      <c r="B30" s="30"/>
      <c r="C30" s="27"/>
      <c r="D30" s="2" t="s">
        <v>8</v>
      </c>
      <c r="E30" s="5">
        <v>0</v>
      </c>
      <c r="F30" s="5">
        <v>0</v>
      </c>
    </row>
    <row r="31" spans="1:6" ht="15">
      <c r="A31" s="10" t="s">
        <v>30</v>
      </c>
      <c r="B31" s="28" t="s">
        <v>31</v>
      </c>
      <c r="C31" s="25" t="s">
        <v>32</v>
      </c>
      <c r="D31" s="2" t="s">
        <v>6</v>
      </c>
      <c r="E31" s="5">
        <v>0</v>
      </c>
      <c r="F31" s="5">
        <v>0</v>
      </c>
    </row>
    <row r="32" spans="1:6" ht="15">
      <c r="A32" s="11"/>
      <c r="B32" s="29"/>
      <c r="C32" s="26"/>
      <c r="D32" s="2" t="s">
        <v>7</v>
      </c>
      <c r="E32" s="5">
        <v>0</v>
      </c>
      <c r="F32" s="5">
        <v>0</v>
      </c>
    </row>
    <row r="33" spans="1:6" ht="15">
      <c r="A33" s="12"/>
      <c r="B33" s="30"/>
      <c r="C33" s="27"/>
      <c r="D33" s="2" t="s">
        <v>8</v>
      </c>
      <c r="E33" s="5">
        <v>0</v>
      </c>
      <c r="F33" s="5">
        <v>0</v>
      </c>
    </row>
    <row r="34" spans="1:6" ht="15">
      <c r="A34" s="10" t="s">
        <v>33</v>
      </c>
      <c r="B34" s="28" t="s">
        <v>34</v>
      </c>
      <c r="C34" s="25" t="s">
        <v>35</v>
      </c>
      <c r="D34" s="2" t="s">
        <v>6</v>
      </c>
      <c r="E34" s="3">
        <v>189779.28</v>
      </c>
      <c r="F34" s="3">
        <v>202394.94</v>
      </c>
    </row>
    <row r="35" spans="1:6" ht="15">
      <c r="A35" s="11"/>
      <c r="B35" s="29"/>
      <c r="C35" s="26"/>
      <c r="D35" s="2" t="s">
        <v>7</v>
      </c>
      <c r="E35" s="3">
        <v>87619.56</v>
      </c>
      <c r="F35" s="3">
        <v>119682.36</v>
      </c>
    </row>
    <row r="36" spans="1:6" ht="15">
      <c r="A36" s="12"/>
      <c r="B36" s="30"/>
      <c r="C36" s="27"/>
      <c r="D36" s="2" t="s">
        <v>8</v>
      </c>
      <c r="E36" s="3">
        <v>102159.72</v>
      </c>
      <c r="F36" s="3">
        <f>F34-F35</f>
        <v>82712.58</v>
      </c>
    </row>
    <row r="37" spans="1:6" ht="15">
      <c r="A37" s="7" t="s">
        <v>36</v>
      </c>
      <c r="B37" s="7"/>
      <c r="C37" s="7"/>
      <c r="D37" s="4" t="s">
        <v>6</v>
      </c>
      <c r="E37" s="5">
        <f>SUMIF($D$13:$D$36,"Brutto",E$13:E$36)</f>
        <v>17966509.900000006</v>
      </c>
      <c r="F37" s="5">
        <f>SUMIF($D$13:$D$36,"Brutto",F$13:F$36)</f>
        <v>18473096.460000005</v>
      </c>
    </row>
    <row r="38" spans="1:6" ht="15">
      <c r="A38" s="7"/>
      <c r="B38" s="7"/>
      <c r="C38" s="7"/>
      <c r="D38" s="4" t="s">
        <v>7</v>
      </c>
      <c r="E38" s="5">
        <f>SUMIF($D$13:$D$36,"umorzenie",E$13:E$36)</f>
        <v>5303176.06</v>
      </c>
      <c r="F38" s="5">
        <f>SUMIF($D$13:$D$36,"umorzenie",F$13:F$36)</f>
        <v>5784060.61</v>
      </c>
    </row>
    <row r="39" spans="1:6" ht="15">
      <c r="A39" s="7"/>
      <c r="B39" s="7"/>
      <c r="C39" s="7"/>
      <c r="D39" s="4" t="s">
        <v>8</v>
      </c>
      <c r="E39" s="5">
        <f>SUMIF($D$13:$D$36,"netto",E$13:E$36)</f>
        <v>12663333.840000002</v>
      </c>
      <c r="F39" s="5">
        <f>SUMIF($D$13:$D$36,"netto",F$13:F$36)</f>
        <v>12689035.850000001</v>
      </c>
    </row>
    <row r="40" spans="1:6" ht="15">
      <c r="A40" s="7" t="s">
        <v>37</v>
      </c>
      <c r="B40" s="7"/>
      <c r="C40" s="7"/>
      <c r="D40" s="7"/>
      <c r="E40" s="7"/>
      <c r="F40" s="7"/>
    </row>
    <row r="41" spans="1:6" ht="15">
      <c r="A41" s="10" t="s">
        <v>38</v>
      </c>
      <c r="B41" s="24" t="s">
        <v>39</v>
      </c>
      <c r="C41" s="14"/>
      <c r="D41" s="2" t="s">
        <v>6</v>
      </c>
      <c r="E41" s="5">
        <v>452493.44</v>
      </c>
      <c r="F41" s="5">
        <v>453264.82</v>
      </c>
    </row>
    <row r="42" spans="1:6" ht="15">
      <c r="A42" s="11"/>
      <c r="B42" s="15"/>
      <c r="C42" s="16"/>
      <c r="D42" s="2" t="s">
        <v>7</v>
      </c>
      <c r="E42" s="5">
        <v>452493.44</v>
      </c>
      <c r="F42" s="5">
        <v>453264.82</v>
      </c>
    </row>
    <row r="43" spans="1:6" ht="15">
      <c r="A43" s="12"/>
      <c r="B43" s="17"/>
      <c r="C43" s="18"/>
      <c r="D43" s="2" t="s">
        <v>8</v>
      </c>
      <c r="E43" s="5">
        <v>0</v>
      </c>
      <c r="F43" s="5">
        <v>0</v>
      </c>
    </row>
    <row r="44" spans="1:6" ht="15">
      <c r="A44" s="8" t="s">
        <v>40</v>
      </c>
      <c r="B44" s="9"/>
      <c r="C44" s="9"/>
      <c r="D44" s="9"/>
      <c r="E44" s="9"/>
      <c r="F44" s="9"/>
    </row>
    <row r="45" spans="1:6" ht="15">
      <c r="A45" s="10" t="s">
        <v>41</v>
      </c>
      <c r="B45" s="24" t="s">
        <v>42</v>
      </c>
      <c r="C45" s="14"/>
      <c r="D45" s="2" t="s">
        <v>6</v>
      </c>
      <c r="E45" s="5">
        <v>91079.82</v>
      </c>
      <c r="F45" s="5">
        <v>91390.42</v>
      </c>
    </row>
    <row r="46" spans="1:6" ht="15">
      <c r="A46" s="11"/>
      <c r="B46" s="15"/>
      <c r="C46" s="16"/>
      <c r="D46" s="2" t="s">
        <v>7</v>
      </c>
      <c r="E46" s="5">
        <v>91079.82</v>
      </c>
      <c r="F46" s="5">
        <v>91390.42</v>
      </c>
    </row>
    <row r="47" spans="1:6" ht="15">
      <c r="A47" s="12"/>
      <c r="B47" s="17"/>
      <c r="C47" s="18"/>
      <c r="D47" s="2" t="s">
        <v>8</v>
      </c>
      <c r="E47" s="5">
        <v>0</v>
      </c>
      <c r="F47" s="5">
        <v>0</v>
      </c>
    </row>
    <row r="48" spans="1:6" ht="15">
      <c r="A48" s="8" t="s">
        <v>43</v>
      </c>
      <c r="B48" s="9"/>
      <c r="C48" s="9"/>
      <c r="D48" s="9"/>
      <c r="E48" s="9"/>
      <c r="F48" s="9"/>
    </row>
    <row r="49" spans="1:6" ht="15">
      <c r="A49" s="10" t="s">
        <v>44</v>
      </c>
      <c r="B49" s="13" t="s">
        <v>45</v>
      </c>
      <c r="C49" s="19"/>
      <c r="D49" s="2" t="s">
        <v>6</v>
      </c>
      <c r="E49" s="5">
        <v>0</v>
      </c>
      <c r="F49" s="5">
        <v>0</v>
      </c>
    </row>
    <row r="50" spans="1:6" ht="15">
      <c r="A50" s="11"/>
      <c r="B50" s="20"/>
      <c r="C50" s="21"/>
      <c r="D50" s="2" t="s">
        <v>7</v>
      </c>
      <c r="E50" s="5">
        <v>0</v>
      </c>
      <c r="F50" s="5">
        <v>0</v>
      </c>
    </row>
    <row r="51" spans="1:6" ht="15">
      <c r="A51" s="12"/>
      <c r="B51" s="22"/>
      <c r="C51" s="23"/>
      <c r="D51" s="2" t="s">
        <v>8</v>
      </c>
      <c r="E51" s="5">
        <v>0</v>
      </c>
      <c r="F51" s="5">
        <v>0</v>
      </c>
    </row>
    <row r="52" spans="1:6" ht="15">
      <c r="A52" s="8" t="s">
        <v>46</v>
      </c>
      <c r="B52" s="9"/>
      <c r="C52" s="9"/>
      <c r="D52" s="9"/>
      <c r="E52" s="9"/>
      <c r="F52" s="9"/>
    </row>
    <row r="53" spans="1:6" ht="15">
      <c r="A53" s="10" t="s">
        <v>47</v>
      </c>
      <c r="B53" s="24" t="s">
        <v>48</v>
      </c>
      <c r="C53" s="14"/>
      <c r="D53" s="2" t="s">
        <v>6</v>
      </c>
      <c r="E53" s="5">
        <v>45710.9</v>
      </c>
      <c r="F53" s="5">
        <v>45366.9</v>
      </c>
    </row>
    <row r="54" spans="1:6" ht="15">
      <c r="A54" s="11"/>
      <c r="B54" s="15"/>
      <c r="C54" s="16"/>
      <c r="D54" s="2" t="s">
        <v>7</v>
      </c>
      <c r="E54" s="5">
        <v>44228.16</v>
      </c>
      <c r="F54" s="5">
        <v>45083.09</v>
      </c>
    </row>
    <row r="55" spans="1:6" ht="15">
      <c r="A55" s="12"/>
      <c r="B55" s="17"/>
      <c r="C55" s="18"/>
      <c r="D55" s="2" t="s">
        <v>8</v>
      </c>
      <c r="E55" s="5">
        <v>1482.74</v>
      </c>
      <c r="F55" s="5">
        <f>F53-F54</f>
        <v>283.81000000000495</v>
      </c>
    </row>
    <row r="56" spans="1:6" ht="15">
      <c r="A56" s="8" t="s">
        <v>49</v>
      </c>
      <c r="B56" s="9"/>
      <c r="C56" s="9"/>
      <c r="D56" s="9"/>
      <c r="E56" s="9"/>
      <c r="F56" s="9"/>
    </row>
    <row r="57" spans="1:6" ht="15">
      <c r="A57" s="10" t="s">
        <v>50</v>
      </c>
      <c r="B57" s="13" t="s">
        <v>51</v>
      </c>
      <c r="C57" s="14"/>
      <c r="D57" s="2" t="s">
        <v>6</v>
      </c>
      <c r="E57" s="5">
        <v>0</v>
      </c>
      <c r="F57" s="5">
        <v>0</v>
      </c>
    </row>
    <row r="58" spans="1:6" ht="24">
      <c r="A58" s="11"/>
      <c r="B58" s="15"/>
      <c r="C58" s="16"/>
      <c r="D58" s="6" t="s">
        <v>52</v>
      </c>
      <c r="E58" s="5">
        <v>0</v>
      </c>
      <c r="F58" s="5">
        <v>0</v>
      </c>
    </row>
    <row r="59" spans="1:6" ht="15">
      <c r="A59" s="12"/>
      <c r="B59" s="17"/>
      <c r="C59" s="18"/>
      <c r="D59" s="2" t="s">
        <v>8</v>
      </c>
      <c r="E59" s="5">
        <v>0</v>
      </c>
      <c r="F59" s="5">
        <v>0</v>
      </c>
    </row>
    <row r="60" spans="1:6" ht="15">
      <c r="A60" s="8" t="s">
        <v>53</v>
      </c>
      <c r="B60" s="9"/>
      <c r="C60" s="9"/>
      <c r="D60" s="9"/>
      <c r="E60" s="9"/>
      <c r="F60" s="9"/>
    </row>
    <row r="61" spans="1:6" ht="15">
      <c r="A61" s="10" t="s">
        <v>54</v>
      </c>
      <c r="B61" s="13" t="s">
        <v>55</v>
      </c>
      <c r="C61" s="14"/>
      <c r="D61" s="4" t="s">
        <v>6</v>
      </c>
      <c r="E61" s="5">
        <v>0</v>
      </c>
      <c r="F61" s="5">
        <v>0</v>
      </c>
    </row>
    <row r="62" spans="1:6" ht="15">
      <c r="A62" s="11"/>
      <c r="B62" s="15"/>
      <c r="C62" s="16"/>
      <c r="D62" s="4" t="s">
        <v>7</v>
      </c>
      <c r="E62" s="5">
        <v>0</v>
      </c>
      <c r="F62" s="5">
        <v>0</v>
      </c>
    </row>
    <row r="63" spans="1:6" ht="15">
      <c r="A63" s="12"/>
      <c r="B63" s="17"/>
      <c r="C63" s="18"/>
      <c r="D63" s="4" t="s">
        <v>8</v>
      </c>
      <c r="E63" s="5">
        <v>0</v>
      </c>
      <c r="F63" s="5">
        <v>0</v>
      </c>
    </row>
    <row r="64" spans="1:6" ht="15">
      <c r="A64" s="7" t="s">
        <v>56</v>
      </c>
      <c r="B64" s="7"/>
      <c r="C64" s="7"/>
      <c r="D64" s="4" t="s">
        <v>6</v>
      </c>
      <c r="E64" s="5">
        <f aca="true" t="shared" si="0" ref="E64:F66">SUM(E9,E37,E41,E45,E49,E53,E57,E61)</f>
        <v>18555794.060000006</v>
      </c>
      <c r="F64" s="5">
        <f t="shared" si="0"/>
        <v>21394228.660000004</v>
      </c>
    </row>
    <row r="65" spans="1:6" ht="15">
      <c r="A65" s="7"/>
      <c r="B65" s="7"/>
      <c r="C65" s="7"/>
      <c r="D65" s="4" t="s">
        <v>7</v>
      </c>
      <c r="E65" s="5">
        <f t="shared" si="0"/>
        <v>5890977.48</v>
      </c>
      <c r="F65" s="5">
        <f t="shared" si="0"/>
        <v>6373798.94</v>
      </c>
    </row>
    <row r="66" spans="1:6" ht="15">
      <c r="A66" s="7"/>
      <c r="B66" s="7"/>
      <c r="C66" s="7"/>
      <c r="D66" s="4" t="s">
        <v>8</v>
      </c>
      <c r="E66" s="5">
        <f t="shared" si="0"/>
        <v>12664816.580000002</v>
      </c>
      <c r="F66" s="5">
        <f t="shared" si="0"/>
        <v>15020429.720000003</v>
      </c>
    </row>
  </sheetData>
  <sheetProtection/>
  <mergeCells count="54">
    <mergeCell ref="A12:F12"/>
    <mergeCell ref="A13:A15"/>
    <mergeCell ref="B13:B15"/>
    <mergeCell ref="E1:F1"/>
    <mergeCell ref="A3:A8"/>
    <mergeCell ref="B3:B8"/>
    <mergeCell ref="C3:C5"/>
    <mergeCell ref="C6:C8"/>
    <mergeCell ref="A1:A2"/>
    <mergeCell ref="B1:B2"/>
    <mergeCell ref="C1:D2"/>
    <mergeCell ref="A9:C11"/>
    <mergeCell ref="C13:C15"/>
    <mergeCell ref="A19:A21"/>
    <mergeCell ref="B19:B21"/>
    <mergeCell ref="C19:C21"/>
    <mergeCell ref="A16:A18"/>
    <mergeCell ref="B16:B18"/>
    <mergeCell ref="C16:C18"/>
    <mergeCell ref="A22:A24"/>
    <mergeCell ref="B22:B24"/>
    <mergeCell ref="C22:C24"/>
    <mergeCell ref="A25:A27"/>
    <mergeCell ref="B25:B27"/>
    <mergeCell ref="C25:C27"/>
    <mergeCell ref="A28:A30"/>
    <mergeCell ref="B28:B30"/>
    <mergeCell ref="C28:C30"/>
    <mergeCell ref="A45:A47"/>
    <mergeCell ref="B45:C47"/>
    <mergeCell ref="A31:A33"/>
    <mergeCell ref="B31:B33"/>
    <mergeCell ref="C31:C33"/>
    <mergeCell ref="A34:A36"/>
    <mergeCell ref="B34:B36"/>
    <mergeCell ref="C34:C36"/>
    <mergeCell ref="A37:C39"/>
    <mergeCell ref="A40:F40"/>
    <mergeCell ref="A41:A43"/>
    <mergeCell ref="B41:C43"/>
    <mergeCell ref="A44:F44"/>
    <mergeCell ref="A48:F48"/>
    <mergeCell ref="A49:A51"/>
    <mergeCell ref="B49:C51"/>
    <mergeCell ref="A52:F52"/>
    <mergeCell ref="A53:A55"/>
    <mergeCell ref="B53:C55"/>
    <mergeCell ref="A64:C66"/>
    <mergeCell ref="A56:F56"/>
    <mergeCell ref="A57:A59"/>
    <mergeCell ref="B57:C59"/>
    <mergeCell ref="A60:F60"/>
    <mergeCell ref="A61:A63"/>
    <mergeCell ref="B61:C6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2016-02-04T13:09:26Z</cp:lastPrinted>
  <dcterms:created xsi:type="dcterms:W3CDTF">2006-09-22T13:37:51Z</dcterms:created>
  <dcterms:modified xsi:type="dcterms:W3CDTF">2020-09-15T11:08:02Z</dcterms:modified>
  <cp:category/>
  <cp:version/>
  <cp:contentType/>
  <cp:contentStatus/>
</cp:coreProperties>
</file>